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FISCAL\EMIS REPORTING\19H\"/>
    </mc:Choice>
  </mc:AlternateContent>
  <bookViews>
    <workbookView xWindow="0" yWindow="0" windowWidth="28800" windowHeight="12300"/>
  </bookViews>
  <sheets>
    <sheet name="19H never submitted 6-aug-2019" sheetId="1" r:id="rId1"/>
  </sheets>
  <calcPr calcId="0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</calcChain>
</file>

<file path=xl/sharedStrings.xml><?xml version="1.0" encoding="utf-8"?>
<sst xmlns="http://schemas.openxmlformats.org/spreadsheetml/2006/main" count="164" uniqueCount="57">
  <si>
    <t>Collection Request</t>
  </si>
  <si>
    <t>Submitter</t>
  </si>
  <si>
    <t>LEA IRN</t>
  </si>
  <si>
    <t>Submission</t>
  </si>
  <si>
    <t>Collection Request Version</t>
  </si>
  <si>
    <t>TimeStamp</t>
  </si>
  <si>
    <t>Stage or Result</t>
  </si>
  <si>
    <t>Available Action</t>
  </si>
  <si>
    <t>Level 1 Fatals</t>
  </si>
  <si>
    <t>Number Level 2 reports</t>
  </si>
  <si>
    <t>Collection Errors</t>
  </si>
  <si>
    <t>Collection Warnings</t>
  </si>
  <si>
    <t>Financial Collection (FY19) (2019H0000)</t>
  </si>
  <si>
    <t>Academy for Urban Scholars-Columbus</t>
  </si>
  <si>
    <t>Not Started</t>
  </si>
  <si>
    <t>Set Collection Defaults</t>
  </si>
  <si>
    <t>Academy for Urban Scholars</t>
  </si>
  <si>
    <t>Achieve Point Academy Cincinnati District</t>
  </si>
  <si>
    <t>Achieve Point Career Academy Columbus District</t>
  </si>
  <si>
    <t>Blanchester Local Schools</t>
  </si>
  <si>
    <t>Cedar Cliff Local Schools</t>
  </si>
  <si>
    <t>Chillicothe City Schools</t>
  </si>
  <si>
    <t>Clark County ESC</t>
  </si>
  <si>
    <t>Columbus Bilingual Academy - North</t>
  </si>
  <si>
    <t>Dayton Regional Stem</t>
  </si>
  <si>
    <t>Prepare Completed</t>
  </si>
  <si>
    <t>Preview</t>
  </si>
  <si>
    <t>East Clinton Local Schools</t>
  </si>
  <si>
    <t>Euclid Prep School</t>
  </si>
  <si>
    <t>FLEX School District</t>
  </si>
  <si>
    <t>Fairborn Digital Academy</t>
  </si>
  <si>
    <t>Great Western</t>
  </si>
  <si>
    <t>Green Inspiration Academy District</t>
  </si>
  <si>
    <t>Greeneview Local Schools</t>
  </si>
  <si>
    <t>Greenon Local Schools</t>
  </si>
  <si>
    <t>Hillsboro City Schools</t>
  </si>
  <si>
    <t>Imagine Columbus Primary Academy</t>
  </si>
  <si>
    <t>Imagine Hill Aveue</t>
  </si>
  <si>
    <t>Klepinger</t>
  </si>
  <si>
    <t>Madison Plains Local Schools</t>
  </si>
  <si>
    <t>Northeastern Local Schools</t>
  </si>
  <si>
    <t>Southeastern Local Schools</t>
  </si>
  <si>
    <t>Southern Ohio ESC</t>
  </si>
  <si>
    <t>Springfield City School</t>
  </si>
  <si>
    <t>Collection Completed</t>
  </si>
  <si>
    <t>Prepare</t>
  </si>
  <si>
    <t>Springfield-Clark CTC</t>
  </si>
  <si>
    <t>Stonebrook Montessori District</t>
  </si>
  <si>
    <t>Tecumseh Local Schools</t>
  </si>
  <si>
    <t>Townsend Community School</t>
  </si>
  <si>
    <t>Xenia Community Schools</t>
  </si>
  <si>
    <t>Yellow Springs Exemp Schools</t>
  </si>
  <si>
    <t>Zenith Academy East</t>
  </si>
  <si>
    <t>Zenith Academy West</t>
  </si>
  <si>
    <t>Zenith Academy</t>
  </si>
  <si>
    <t>iLEAD Spring Meadows District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</si>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</sst>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/>
  </sheetViews>
  <sheetFormatPr defaultRowHeight="15" x14ac:dyDescent="0.25"/>
  <cols>
    <col min="1" max="1" width="36.140625" bestFit="1" customWidth="1"/>
    <col min="2" max="2" width="45.28515625" bestFit="1" customWidth="1"/>
    <col min="3" max="3" width="7.7109375" bestFit="1" customWidth="1"/>
    <col min="4" max="4" width="11.140625" bestFit="1" customWidth="1"/>
    <col min="5" max="5" width="25.5703125" bestFit="1" customWidth="1"/>
    <col min="6" max="6" width="14.85546875" bestFit="1" customWidth="1"/>
    <col min="7" max="7" width="20.5703125" bestFit="1" customWidth="1"/>
    <col min="8" max="8" width="21.5703125" bestFit="1" customWidth="1"/>
    <col min="9" max="9" width="12.7109375" bestFit="1" customWidth="1"/>
    <col min="10" max="10" width="22.140625" bestFit="1" customWidth="1"/>
    <col min="11" max="11" width="15.7109375" bestFit="1" customWidth="1"/>
    <col min="12" max="12" width="19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t="str">
        <f>"012528"</f>
        <v>012528</v>
      </c>
      <c r="E2">
        <v>1</v>
      </c>
      <c r="F2" s="1">
        <v>43683.602187500001</v>
      </c>
      <c r="G2" t="s">
        <v>14</v>
      </c>
      <c r="H2" t="s">
        <v>15</v>
      </c>
      <c r="I2">
        <v>0</v>
      </c>
      <c r="J2">
        <v>3</v>
      </c>
      <c r="K2">
        <v>0</v>
      </c>
      <c r="L2">
        <v>0</v>
      </c>
    </row>
    <row r="3" spans="1:12" x14ac:dyDescent="0.25">
      <c r="A3" t="s">
        <v>12</v>
      </c>
      <c r="B3" t="s">
        <v>16</v>
      </c>
      <c r="C3" t="str">
        <f>"013249"</f>
        <v>013249</v>
      </c>
      <c r="E3">
        <v>1</v>
      </c>
      <c r="F3" s="1">
        <v>43683.602187500001</v>
      </c>
      <c r="G3" t="s">
        <v>14</v>
      </c>
      <c r="H3" t="s">
        <v>15</v>
      </c>
      <c r="I3">
        <v>0</v>
      </c>
      <c r="J3">
        <v>3</v>
      </c>
      <c r="K3">
        <v>0</v>
      </c>
      <c r="L3">
        <v>0</v>
      </c>
    </row>
    <row r="4" spans="1:12" x14ac:dyDescent="0.25">
      <c r="A4" t="s">
        <v>12</v>
      </c>
      <c r="B4" t="s">
        <v>17</v>
      </c>
      <c r="C4" t="str">
        <f>"017275"</f>
        <v>017275</v>
      </c>
      <c r="E4">
        <v>1</v>
      </c>
      <c r="F4" s="1">
        <v>43683.602187500001</v>
      </c>
      <c r="G4" t="s">
        <v>14</v>
      </c>
      <c r="H4" t="s">
        <v>15</v>
      </c>
      <c r="I4">
        <v>0</v>
      </c>
      <c r="J4">
        <v>3</v>
      </c>
      <c r="K4">
        <v>0</v>
      </c>
      <c r="L4">
        <v>0</v>
      </c>
    </row>
    <row r="5" spans="1:12" x14ac:dyDescent="0.25">
      <c r="A5" t="s">
        <v>12</v>
      </c>
      <c r="B5" t="s">
        <v>18</v>
      </c>
      <c r="C5" t="str">
        <f>"017280"</f>
        <v>017280</v>
      </c>
      <c r="E5">
        <v>1</v>
      </c>
      <c r="F5" s="1">
        <v>43683.602187500001</v>
      </c>
      <c r="G5" t="s">
        <v>14</v>
      </c>
      <c r="H5" t="s">
        <v>15</v>
      </c>
      <c r="I5">
        <v>0</v>
      </c>
      <c r="J5">
        <v>3</v>
      </c>
      <c r="K5">
        <v>0</v>
      </c>
      <c r="L5">
        <v>0</v>
      </c>
    </row>
    <row r="6" spans="1:12" x14ac:dyDescent="0.25">
      <c r="A6" t="s">
        <v>12</v>
      </c>
      <c r="B6" t="s">
        <v>19</v>
      </c>
      <c r="C6" t="str">
        <f>"046383"</f>
        <v>046383</v>
      </c>
      <c r="E6">
        <v>1</v>
      </c>
      <c r="F6" s="1">
        <v>43683.602187500001</v>
      </c>
      <c r="G6" t="s">
        <v>14</v>
      </c>
      <c r="H6" t="s">
        <v>15</v>
      </c>
      <c r="I6">
        <v>0</v>
      </c>
      <c r="J6">
        <v>3</v>
      </c>
      <c r="K6">
        <v>0</v>
      </c>
      <c r="L6">
        <v>0</v>
      </c>
    </row>
    <row r="7" spans="1:12" x14ac:dyDescent="0.25">
      <c r="A7" t="s">
        <v>12</v>
      </c>
      <c r="B7" t="s">
        <v>20</v>
      </c>
      <c r="C7" t="str">
        <f>"047258"</f>
        <v>047258</v>
      </c>
      <c r="E7">
        <v>1</v>
      </c>
      <c r="F7" s="1">
        <v>43683.602187500001</v>
      </c>
      <c r="G7" t="s">
        <v>14</v>
      </c>
      <c r="H7" t="s">
        <v>15</v>
      </c>
      <c r="I7">
        <v>0</v>
      </c>
      <c r="J7">
        <v>3</v>
      </c>
      <c r="K7">
        <v>0</v>
      </c>
      <c r="L7">
        <v>0</v>
      </c>
    </row>
    <row r="8" spans="1:12" x14ac:dyDescent="0.25">
      <c r="A8" t="s">
        <v>12</v>
      </c>
      <c r="B8" t="s">
        <v>21</v>
      </c>
      <c r="C8" t="str">
        <f>"043745"</f>
        <v>043745</v>
      </c>
      <c r="E8">
        <v>1</v>
      </c>
      <c r="F8" s="1">
        <v>43683.602187500001</v>
      </c>
      <c r="G8" t="s">
        <v>14</v>
      </c>
      <c r="H8" t="s">
        <v>15</v>
      </c>
      <c r="I8">
        <v>0</v>
      </c>
      <c r="J8">
        <v>3</v>
      </c>
      <c r="K8">
        <v>0</v>
      </c>
      <c r="L8">
        <v>0</v>
      </c>
    </row>
    <row r="9" spans="1:12" x14ac:dyDescent="0.25">
      <c r="A9" t="s">
        <v>12</v>
      </c>
      <c r="B9" t="s">
        <v>22</v>
      </c>
      <c r="C9" t="str">
        <f>"046227"</f>
        <v>046227</v>
      </c>
      <c r="E9">
        <v>1</v>
      </c>
      <c r="F9" s="1">
        <v>43683.602187500001</v>
      </c>
      <c r="G9" t="s">
        <v>14</v>
      </c>
      <c r="H9" t="s">
        <v>15</v>
      </c>
      <c r="I9">
        <v>0</v>
      </c>
      <c r="J9">
        <v>3</v>
      </c>
      <c r="K9">
        <v>0</v>
      </c>
      <c r="L9">
        <v>0</v>
      </c>
    </row>
    <row r="10" spans="1:12" x14ac:dyDescent="0.25">
      <c r="A10" t="s">
        <v>12</v>
      </c>
      <c r="B10" t="s">
        <v>23</v>
      </c>
      <c r="C10" t="str">
        <f>"011468"</f>
        <v>011468</v>
      </c>
      <c r="E10">
        <v>1</v>
      </c>
      <c r="F10" s="1">
        <v>43683.602187500001</v>
      </c>
      <c r="G10" t="s">
        <v>14</v>
      </c>
      <c r="H10" t="s">
        <v>15</v>
      </c>
      <c r="I10">
        <v>0</v>
      </c>
      <c r="J10">
        <v>3</v>
      </c>
      <c r="K10">
        <v>0</v>
      </c>
      <c r="L10">
        <v>0</v>
      </c>
    </row>
    <row r="11" spans="1:12" x14ac:dyDescent="0.25">
      <c r="A11" t="s">
        <v>12</v>
      </c>
      <c r="B11" t="s">
        <v>24</v>
      </c>
      <c r="C11" t="str">
        <f>"011506"</f>
        <v>011506</v>
      </c>
      <c r="D11">
        <v>1</v>
      </c>
      <c r="E11">
        <v>1</v>
      </c>
      <c r="F11" s="1">
        <v>43675.638043981482</v>
      </c>
      <c r="G11" t="s">
        <v>25</v>
      </c>
      <c r="H11" t="s">
        <v>26</v>
      </c>
      <c r="I11">
        <v>1</v>
      </c>
      <c r="J11">
        <v>3</v>
      </c>
      <c r="K11">
        <v>0</v>
      </c>
      <c r="L11">
        <v>0</v>
      </c>
    </row>
    <row r="12" spans="1:12" x14ac:dyDescent="0.25">
      <c r="A12" t="s">
        <v>12</v>
      </c>
      <c r="B12" t="s">
        <v>27</v>
      </c>
      <c r="C12" t="str">
        <f>"046409"</f>
        <v>046409</v>
      </c>
      <c r="E12">
        <v>1</v>
      </c>
      <c r="F12" s="1">
        <v>43683.602187500001</v>
      </c>
      <c r="G12" t="s">
        <v>14</v>
      </c>
      <c r="H12" t="s">
        <v>15</v>
      </c>
      <c r="I12">
        <v>0</v>
      </c>
      <c r="J12">
        <v>3</v>
      </c>
      <c r="K12">
        <v>0</v>
      </c>
      <c r="L12">
        <v>0</v>
      </c>
    </row>
    <row r="13" spans="1:12" x14ac:dyDescent="0.25">
      <c r="A13" t="s">
        <v>12</v>
      </c>
      <c r="B13" t="s">
        <v>28</v>
      </c>
      <c r="C13" t="str">
        <f>"015712"</f>
        <v>015712</v>
      </c>
      <c r="E13">
        <v>1</v>
      </c>
      <c r="F13" s="1">
        <v>43683.602187500001</v>
      </c>
      <c r="G13" t="s">
        <v>14</v>
      </c>
      <c r="H13" t="s">
        <v>15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t="s">
        <v>12</v>
      </c>
      <c r="B14" t="s">
        <v>29</v>
      </c>
      <c r="C14" t="str">
        <f>"015237"</f>
        <v>015237</v>
      </c>
      <c r="E14">
        <v>1</v>
      </c>
      <c r="F14" s="1">
        <v>43683.602187500001</v>
      </c>
      <c r="G14" t="s">
        <v>14</v>
      </c>
      <c r="H14" t="s">
        <v>15</v>
      </c>
      <c r="I14">
        <v>0</v>
      </c>
      <c r="J14">
        <v>3</v>
      </c>
      <c r="K14">
        <v>0</v>
      </c>
      <c r="L14">
        <v>0</v>
      </c>
    </row>
    <row r="15" spans="1:12" x14ac:dyDescent="0.25">
      <c r="A15" t="s">
        <v>12</v>
      </c>
      <c r="B15" t="s">
        <v>30</v>
      </c>
      <c r="C15" t="str">
        <f>"149088"</f>
        <v>149088</v>
      </c>
      <c r="E15">
        <v>1</v>
      </c>
      <c r="F15" s="1">
        <v>43683.602187500001</v>
      </c>
      <c r="G15" t="s">
        <v>14</v>
      </c>
      <c r="H15" t="s">
        <v>15</v>
      </c>
      <c r="I15">
        <v>0</v>
      </c>
      <c r="J15">
        <v>3</v>
      </c>
      <c r="K15">
        <v>0</v>
      </c>
      <c r="L15">
        <v>0</v>
      </c>
    </row>
    <row r="16" spans="1:12" x14ac:dyDescent="0.25">
      <c r="A16" t="s">
        <v>12</v>
      </c>
      <c r="B16" t="s">
        <v>31</v>
      </c>
      <c r="C16" t="str">
        <f>"143198"</f>
        <v>143198</v>
      </c>
      <c r="E16">
        <v>1</v>
      </c>
      <c r="F16" s="1">
        <v>43683.602187500001</v>
      </c>
      <c r="G16" t="s">
        <v>14</v>
      </c>
      <c r="H16" t="s">
        <v>15</v>
      </c>
      <c r="I16">
        <v>0</v>
      </c>
      <c r="J16">
        <v>3</v>
      </c>
      <c r="K16">
        <v>0</v>
      </c>
      <c r="L16">
        <v>0</v>
      </c>
    </row>
    <row r="17" spans="1:12" x14ac:dyDescent="0.25">
      <c r="A17" t="s">
        <v>12</v>
      </c>
      <c r="B17" t="s">
        <v>32</v>
      </c>
      <c r="C17" t="str">
        <f>"134197"</f>
        <v>134197</v>
      </c>
      <c r="E17">
        <v>1</v>
      </c>
      <c r="F17" s="1">
        <v>43683.602187500001</v>
      </c>
      <c r="G17" t="s">
        <v>14</v>
      </c>
      <c r="H17" t="s">
        <v>15</v>
      </c>
      <c r="I17">
        <v>0</v>
      </c>
      <c r="J17">
        <v>3</v>
      </c>
      <c r="K17">
        <v>0</v>
      </c>
      <c r="L17">
        <v>0</v>
      </c>
    </row>
    <row r="18" spans="1:12" x14ac:dyDescent="0.25">
      <c r="A18" t="s">
        <v>12</v>
      </c>
      <c r="B18" t="s">
        <v>33</v>
      </c>
      <c r="C18" t="str">
        <f>"047266"</f>
        <v>047266</v>
      </c>
      <c r="E18">
        <v>1</v>
      </c>
      <c r="F18" s="1">
        <v>43683.602187500001</v>
      </c>
      <c r="G18" t="s">
        <v>14</v>
      </c>
      <c r="H18" t="s">
        <v>15</v>
      </c>
      <c r="I18">
        <v>0</v>
      </c>
      <c r="J18">
        <v>3</v>
      </c>
      <c r="K18">
        <v>0</v>
      </c>
      <c r="L18">
        <v>0</v>
      </c>
    </row>
    <row r="19" spans="1:12" x14ac:dyDescent="0.25">
      <c r="A19" t="s">
        <v>12</v>
      </c>
      <c r="B19" t="s">
        <v>34</v>
      </c>
      <c r="C19" t="str">
        <f>"046235"</f>
        <v>046235</v>
      </c>
      <c r="E19">
        <v>1</v>
      </c>
      <c r="F19" s="1">
        <v>43683.602187500001</v>
      </c>
      <c r="G19" t="s">
        <v>14</v>
      </c>
      <c r="H19" t="s">
        <v>15</v>
      </c>
      <c r="I19">
        <v>0</v>
      </c>
      <c r="J19">
        <v>3</v>
      </c>
      <c r="K19">
        <v>0</v>
      </c>
      <c r="L19">
        <v>0</v>
      </c>
    </row>
    <row r="20" spans="1:12" x14ac:dyDescent="0.25">
      <c r="A20" t="s">
        <v>12</v>
      </c>
      <c r="B20" t="s">
        <v>35</v>
      </c>
      <c r="C20" t="str">
        <f>"044123"</f>
        <v>044123</v>
      </c>
      <c r="E20">
        <v>1</v>
      </c>
      <c r="F20" s="1">
        <v>43683.602187500001</v>
      </c>
      <c r="G20" t="s">
        <v>14</v>
      </c>
      <c r="H20" t="s">
        <v>15</v>
      </c>
      <c r="I20">
        <v>0</v>
      </c>
      <c r="J20">
        <v>3</v>
      </c>
      <c r="K20">
        <v>0</v>
      </c>
      <c r="L20">
        <v>0</v>
      </c>
    </row>
    <row r="21" spans="1:12" x14ac:dyDescent="0.25">
      <c r="A21" t="s">
        <v>12</v>
      </c>
      <c r="B21" t="s">
        <v>36</v>
      </c>
      <c r="C21" t="str">
        <f>"014139"</f>
        <v>014139</v>
      </c>
      <c r="E21">
        <v>1</v>
      </c>
      <c r="F21" s="1">
        <v>43683.602187500001</v>
      </c>
      <c r="G21" t="s">
        <v>14</v>
      </c>
      <c r="H21" t="s">
        <v>15</v>
      </c>
      <c r="I21">
        <v>0</v>
      </c>
      <c r="J21">
        <v>3</v>
      </c>
      <c r="K21">
        <v>0</v>
      </c>
      <c r="L21">
        <v>0</v>
      </c>
    </row>
    <row r="22" spans="1:12" x14ac:dyDescent="0.25">
      <c r="A22" t="s">
        <v>12</v>
      </c>
      <c r="B22" t="s">
        <v>37</v>
      </c>
      <c r="C22" t="str">
        <f>"013173"</f>
        <v>013173</v>
      </c>
      <c r="E22">
        <v>1</v>
      </c>
      <c r="F22" s="1">
        <v>43683.602187500001</v>
      </c>
      <c r="G22" t="s">
        <v>14</v>
      </c>
      <c r="H22" t="s">
        <v>15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 t="s">
        <v>12</v>
      </c>
      <c r="B23" t="s">
        <v>38</v>
      </c>
      <c r="C23" t="str">
        <f>"009957"</f>
        <v>009957</v>
      </c>
      <c r="E23">
        <v>1</v>
      </c>
      <c r="F23" s="1">
        <v>43683.602187500001</v>
      </c>
      <c r="G23" t="s">
        <v>14</v>
      </c>
      <c r="H23" t="s">
        <v>15</v>
      </c>
      <c r="I23">
        <v>0</v>
      </c>
      <c r="J23">
        <v>3</v>
      </c>
      <c r="K23">
        <v>0</v>
      </c>
      <c r="L23">
        <v>0</v>
      </c>
    </row>
    <row r="24" spans="1:12" x14ac:dyDescent="0.25">
      <c r="A24" t="s">
        <v>12</v>
      </c>
      <c r="B24" t="s">
        <v>39</v>
      </c>
      <c r="C24" t="str">
        <f>"048272"</f>
        <v>048272</v>
      </c>
      <c r="E24">
        <v>1</v>
      </c>
      <c r="F24" s="1">
        <v>43683.602187500001</v>
      </c>
      <c r="G24" t="s">
        <v>14</v>
      </c>
      <c r="H24" t="s">
        <v>15</v>
      </c>
      <c r="I24">
        <v>0</v>
      </c>
      <c r="J24">
        <v>3</v>
      </c>
      <c r="K24">
        <v>0</v>
      </c>
      <c r="L24">
        <v>0</v>
      </c>
    </row>
    <row r="25" spans="1:12" x14ac:dyDescent="0.25">
      <c r="A25" t="s">
        <v>12</v>
      </c>
      <c r="B25" t="s">
        <v>40</v>
      </c>
      <c r="C25" t="str">
        <f>"046250"</f>
        <v>046250</v>
      </c>
      <c r="E25">
        <v>1</v>
      </c>
      <c r="F25" s="1">
        <v>43683.602187500001</v>
      </c>
      <c r="G25" t="s">
        <v>14</v>
      </c>
      <c r="H25" t="s">
        <v>15</v>
      </c>
      <c r="I25">
        <v>0</v>
      </c>
      <c r="J25">
        <v>3</v>
      </c>
      <c r="K25">
        <v>0</v>
      </c>
      <c r="L25">
        <v>0</v>
      </c>
    </row>
    <row r="26" spans="1:12" x14ac:dyDescent="0.25">
      <c r="A26" t="s">
        <v>12</v>
      </c>
      <c r="B26" t="s">
        <v>41</v>
      </c>
      <c r="C26" t="str">
        <f>"046276"</f>
        <v>046276</v>
      </c>
      <c r="E26">
        <v>1</v>
      </c>
      <c r="F26" s="1">
        <v>43683.602187500001</v>
      </c>
      <c r="G26" t="s">
        <v>14</v>
      </c>
      <c r="H26" t="s">
        <v>15</v>
      </c>
      <c r="I26">
        <v>0</v>
      </c>
      <c r="J26">
        <v>3</v>
      </c>
      <c r="K26">
        <v>0</v>
      </c>
      <c r="L26">
        <v>0</v>
      </c>
    </row>
    <row r="27" spans="1:12" x14ac:dyDescent="0.25">
      <c r="A27" t="s">
        <v>12</v>
      </c>
      <c r="B27" t="s">
        <v>42</v>
      </c>
      <c r="C27" t="str">
        <f>"046375"</f>
        <v>046375</v>
      </c>
      <c r="E27">
        <v>1</v>
      </c>
      <c r="F27" s="1">
        <v>43683.602187500001</v>
      </c>
      <c r="G27" t="s">
        <v>14</v>
      </c>
      <c r="H27" t="s">
        <v>15</v>
      </c>
      <c r="I27">
        <v>0</v>
      </c>
      <c r="J27">
        <v>3</v>
      </c>
      <c r="K27">
        <v>0</v>
      </c>
      <c r="L27">
        <v>0</v>
      </c>
    </row>
    <row r="28" spans="1:12" x14ac:dyDescent="0.25">
      <c r="A28" t="s">
        <v>12</v>
      </c>
      <c r="B28" t="s">
        <v>43</v>
      </c>
      <c r="C28" t="str">
        <f>"044818"</f>
        <v>044818</v>
      </c>
      <c r="D28">
        <v>1</v>
      </c>
      <c r="E28">
        <v>1</v>
      </c>
      <c r="F28" s="1">
        <v>43649.618252314816</v>
      </c>
      <c r="G28" t="s">
        <v>44</v>
      </c>
      <c r="H28" t="s">
        <v>45</v>
      </c>
      <c r="I28">
        <v>0</v>
      </c>
      <c r="J28">
        <v>3</v>
      </c>
      <c r="K28">
        <v>0</v>
      </c>
      <c r="L28">
        <v>0</v>
      </c>
    </row>
    <row r="29" spans="1:12" x14ac:dyDescent="0.25">
      <c r="A29" t="s">
        <v>12</v>
      </c>
      <c r="B29" t="s">
        <v>46</v>
      </c>
      <c r="C29" t="str">
        <f>"051532"</f>
        <v>051532</v>
      </c>
      <c r="E29">
        <v>1</v>
      </c>
      <c r="F29" s="1">
        <v>43683.602187500001</v>
      </c>
      <c r="G29" t="s">
        <v>14</v>
      </c>
      <c r="H29" t="s">
        <v>15</v>
      </c>
      <c r="I29">
        <v>0</v>
      </c>
      <c r="J29">
        <v>3</v>
      </c>
      <c r="K29">
        <v>0</v>
      </c>
      <c r="L29">
        <v>0</v>
      </c>
    </row>
    <row r="30" spans="1:12" x14ac:dyDescent="0.25">
      <c r="A30" t="s">
        <v>12</v>
      </c>
      <c r="B30" t="s">
        <v>47</v>
      </c>
      <c r="C30" t="str">
        <f>"015239"</f>
        <v>015239</v>
      </c>
      <c r="E30">
        <v>1</v>
      </c>
      <c r="F30" s="1">
        <v>43683.602187500001</v>
      </c>
      <c r="G30" t="s">
        <v>14</v>
      </c>
      <c r="H30" t="s">
        <v>15</v>
      </c>
      <c r="I30">
        <v>0</v>
      </c>
      <c r="J30">
        <v>3</v>
      </c>
      <c r="K30">
        <v>0</v>
      </c>
      <c r="L30">
        <v>0</v>
      </c>
    </row>
    <row r="31" spans="1:12" x14ac:dyDescent="0.25">
      <c r="A31" t="s">
        <v>12</v>
      </c>
      <c r="B31" t="s">
        <v>48</v>
      </c>
      <c r="C31" t="str">
        <f>"046243"</f>
        <v>046243</v>
      </c>
      <c r="E31">
        <v>1</v>
      </c>
      <c r="F31" s="1">
        <v>43683.602187500001</v>
      </c>
      <c r="G31" t="s">
        <v>14</v>
      </c>
      <c r="H31" t="s">
        <v>15</v>
      </c>
      <c r="I31">
        <v>0</v>
      </c>
      <c r="J31">
        <v>3</v>
      </c>
      <c r="K31">
        <v>0</v>
      </c>
      <c r="L31">
        <v>0</v>
      </c>
    </row>
    <row r="32" spans="1:12" x14ac:dyDescent="0.25">
      <c r="A32" t="s">
        <v>12</v>
      </c>
      <c r="B32" t="s">
        <v>49</v>
      </c>
      <c r="C32" t="str">
        <f>"012867"</f>
        <v>012867</v>
      </c>
      <c r="E32">
        <v>1</v>
      </c>
      <c r="F32" s="1">
        <v>43683.602187500001</v>
      </c>
      <c r="G32" t="s">
        <v>14</v>
      </c>
      <c r="H32" t="s">
        <v>15</v>
      </c>
      <c r="I32">
        <v>0</v>
      </c>
      <c r="J32">
        <v>3</v>
      </c>
      <c r="K32">
        <v>0</v>
      </c>
      <c r="L32">
        <v>0</v>
      </c>
    </row>
    <row r="33" spans="1:12" x14ac:dyDescent="0.25">
      <c r="A33" t="s">
        <v>12</v>
      </c>
      <c r="B33" t="s">
        <v>50</v>
      </c>
      <c r="C33" t="str">
        <f>"045153"</f>
        <v>045153</v>
      </c>
      <c r="E33">
        <v>1</v>
      </c>
      <c r="F33" s="1">
        <v>43683.602187500001</v>
      </c>
      <c r="G33" t="s">
        <v>14</v>
      </c>
      <c r="H33" t="s">
        <v>15</v>
      </c>
      <c r="I33">
        <v>0</v>
      </c>
      <c r="J33">
        <v>3</v>
      </c>
      <c r="K33">
        <v>0</v>
      </c>
      <c r="L33">
        <v>0</v>
      </c>
    </row>
    <row r="34" spans="1:12" x14ac:dyDescent="0.25">
      <c r="A34" t="s">
        <v>12</v>
      </c>
      <c r="B34" t="s">
        <v>51</v>
      </c>
      <c r="C34" t="str">
        <f>"045674"</f>
        <v>045674</v>
      </c>
      <c r="E34">
        <v>1</v>
      </c>
      <c r="F34" s="1">
        <v>43683.602187500001</v>
      </c>
      <c r="G34" t="s">
        <v>14</v>
      </c>
      <c r="H34" t="s">
        <v>15</v>
      </c>
      <c r="I34">
        <v>0</v>
      </c>
      <c r="J34">
        <v>3</v>
      </c>
      <c r="K34">
        <v>0</v>
      </c>
      <c r="L34">
        <v>0</v>
      </c>
    </row>
    <row r="35" spans="1:12" x14ac:dyDescent="0.25">
      <c r="A35" t="s">
        <v>12</v>
      </c>
      <c r="B35" t="s">
        <v>52</v>
      </c>
      <c r="C35" t="str">
        <f>"012009"</f>
        <v>012009</v>
      </c>
      <c r="E35">
        <v>1</v>
      </c>
      <c r="F35" s="1">
        <v>43683.602187500001</v>
      </c>
      <c r="G35" t="s">
        <v>14</v>
      </c>
      <c r="H35" t="s">
        <v>15</v>
      </c>
      <c r="I35">
        <v>0</v>
      </c>
      <c r="J35">
        <v>3</v>
      </c>
      <c r="K35">
        <v>0</v>
      </c>
      <c r="L35">
        <v>0</v>
      </c>
    </row>
    <row r="36" spans="1:12" x14ac:dyDescent="0.25">
      <c r="A36" t="s">
        <v>12</v>
      </c>
      <c r="B36" t="s">
        <v>53</v>
      </c>
      <c r="C36" t="str">
        <f>"015234"</f>
        <v>015234</v>
      </c>
      <c r="E36">
        <v>1</v>
      </c>
      <c r="F36" s="1">
        <v>43683.602187500001</v>
      </c>
      <c r="G36" t="s">
        <v>14</v>
      </c>
      <c r="H36" t="s">
        <v>15</v>
      </c>
      <c r="I36">
        <v>0</v>
      </c>
      <c r="J36">
        <v>3</v>
      </c>
      <c r="K36">
        <v>0</v>
      </c>
      <c r="L36">
        <v>0</v>
      </c>
    </row>
    <row r="37" spans="1:12" x14ac:dyDescent="0.25">
      <c r="A37" t="s">
        <v>12</v>
      </c>
      <c r="B37" t="s">
        <v>54</v>
      </c>
      <c r="C37" t="str">
        <f>"000725"</f>
        <v>000725</v>
      </c>
      <c r="E37">
        <v>1</v>
      </c>
      <c r="F37" s="1">
        <v>43683.602187500001</v>
      </c>
      <c r="G37" t="s">
        <v>14</v>
      </c>
      <c r="H37" t="s">
        <v>15</v>
      </c>
      <c r="I37">
        <v>0</v>
      </c>
      <c r="J37">
        <v>3</v>
      </c>
      <c r="K37">
        <v>0</v>
      </c>
      <c r="L37">
        <v>0</v>
      </c>
    </row>
    <row r="38" spans="1:12" x14ac:dyDescent="0.25">
      <c r="A38" t="s">
        <v>12</v>
      </c>
      <c r="B38" t="s">
        <v>55</v>
      </c>
      <c r="C38" t="str">
        <f>"015736"</f>
        <v>015736</v>
      </c>
      <c r="E38">
        <v>1</v>
      </c>
      <c r="F38" s="1">
        <v>43683.602187500001</v>
      </c>
      <c r="G38" t="s">
        <v>14</v>
      </c>
      <c r="H38" t="s">
        <v>15</v>
      </c>
      <c r="I38">
        <v>0</v>
      </c>
      <c r="J38">
        <v>3</v>
      </c>
      <c r="K38">
        <v>0</v>
      </c>
      <c r="L38">
        <v>0</v>
      </c>
    </row>
    <row r="39" spans="1:12" x14ac:dyDescent="0.25">
      <c r="A39" t="s">
        <v>12</v>
      </c>
      <c r="B39" t="s">
        <v>56</v>
      </c>
      <c r="C39" t="str">
        <f>"999999"</f>
        <v>999999</v>
      </c>
      <c r="E39">
        <v>1</v>
      </c>
      <c r="F39" s="1">
        <v>43683.602187500001</v>
      </c>
      <c r="G39" t="s">
        <v>14</v>
      </c>
      <c r="H39" t="s">
        <v>15</v>
      </c>
      <c r="I39">
        <v>0</v>
      </c>
      <c r="J39">
        <v>0</v>
      </c>
      <c r="K39">
        <v>0</v>
      </c>
      <c r="L3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19H never submitted 6-aug-2019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Dinnen</dc:creator>
  <cp:lastModifiedBy>Deb Dinnen</cp:lastModifiedBy>
  <dcterms:created xsi:type="dcterms:W3CDTF">2019-08-06T18:40:05Z</dcterms:created>
  <dcterms:modified xsi:type="dcterms:W3CDTF">2019-08-06T18:45:47Z</dcterms:modified>
</cp:coreProperties>
</file>